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rande Ronde Habitat\01 Grande_Ronde_shared_files\001 Projects\Lookingglass Creek\Funding\GRMW Prospectus and Funding Proposals\Habitat Proposal\"/>
    </mc:Choice>
  </mc:AlternateContent>
  <xr:revisionPtr revIDLastSave="0" documentId="13_ncr:1_{BA152E14-D790-485F-B4DC-9D7AA8EBB775}" xr6:coauthVersionLast="47" xr6:coauthVersionMax="47" xr10:uidLastSave="{00000000-0000-0000-0000-000000000000}"/>
  <bookViews>
    <workbookView xWindow="28680" yWindow="-120" windowWidth="29040" windowHeight="15720" xr2:uid="{21B8E555-B3DD-4210-AFD4-8392B70DE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3" i="1"/>
  <c r="F24" i="1" l="1"/>
  <c r="F25" i="1" s="1"/>
</calcChain>
</file>

<file path=xl/sharedStrings.xml><?xml version="1.0" encoding="utf-8"?>
<sst xmlns="http://schemas.openxmlformats.org/spreadsheetml/2006/main" count="48" uniqueCount="34">
  <si>
    <t>Item</t>
  </si>
  <si>
    <t>ITEM NO.</t>
  </si>
  <si>
    <t>Unit</t>
  </si>
  <si>
    <t>Unit Cost</t>
  </si>
  <si>
    <t>Total</t>
  </si>
  <si>
    <t>Qty</t>
  </si>
  <si>
    <t>Costs</t>
  </si>
  <si>
    <t>Mobilization</t>
  </si>
  <si>
    <t>Temporary Water Management</t>
  </si>
  <si>
    <t>Temporary Access and Staging</t>
  </si>
  <si>
    <t>Erosions &amp; Water Pollution Control</t>
  </si>
  <si>
    <t>Construction Surveying</t>
  </si>
  <si>
    <t>Clearing and Grubbing</t>
  </si>
  <si>
    <t>Earthwork (Cut and Fill)</t>
  </si>
  <si>
    <t>Aggregate Base - Access Road</t>
  </si>
  <si>
    <t>Aggregate Top Surfacing - Access Road</t>
  </si>
  <si>
    <t>Streambed Boulders</t>
  </si>
  <si>
    <t>Floodplain Logs</t>
  </si>
  <si>
    <t>WHS Type 1- Large Apex Jam</t>
  </si>
  <si>
    <t>WHS - Type 2 - Margin Jam</t>
  </si>
  <si>
    <t>WHS - Type 3 - Channel Spanning Structure with Salvaged Trees</t>
  </si>
  <si>
    <t>WHS -  Type 4 - Channel Spanning Riffle Jam</t>
  </si>
  <si>
    <t>WHS - Type 5 - Channel Spanning Jam</t>
  </si>
  <si>
    <t>WHS - Type 6 - Strainer Jam</t>
  </si>
  <si>
    <t>WHS - Type 7 - Outer Bend Scour Structure</t>
  </si>
  <si>
    <t>Willow Trench</t>
  </si>
  <si>
    <t>LS</t>
  </si>
  <si>
    <t>AC</t>
  </si>
  <si>
    <t>CY</t>
  </si>
  <si>
    <t>Tons</t>
  </si>
  <si>
    <t>EA</t>
  </si>
  <si>
    <t>Subtotal</t>
  </si>
  <si>
    <t>Design Contingency</t>
  </si>
  <si>
    <t>Total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</si>
</sst>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Roboto"/>
      <family val="2"/>
    </font>
    <font>
      <sz val="12"/>
      <color theme="1"/>
      <name val="Roboto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Roboto"/>
    </font>
    <font>
      <sz val="12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right"/>
    </xf>
    <xf numFmtId="0" fontId="2" fillId="2" borderId="4" xfId="0" applyFont="1" applyFill="1" applyBorder="1"/>
    <xf numFmtId="44" fontId="3" fillId="2" borderId="5" xfId="0" applyNumberFormat="1" applyFont="1" applyFill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9" fontId="0" fillId="0" borderId="0" xfId="0" applyNumberFormat="1" applyBorder="1"/>
    <xf numFmtId="0" fontId="0" fillId="0" borderId="3" xfId="0" applyBorder="1"/>
    <xf numFmtId="0" fontId="0" fillId="0" borderId="4" xfId="0" applyBorder="1"/>
    <xf numFmtId="0" fontId="4" fillId="2" borderId="6" xfId="0" applyFont="1" applyFill="1" applyBorder="1" applyAlignment="1">
      <alignment horizontal="right"/>
    </xf>
    <xf numFmtId="0" fontId="0" fillId="2" borderId="6" xfId="0" applyFill="1" applyBorder="1"/>
    <xf numFmtId="44" fontId="5" fillId="2" borderId="7" xfId="0" applyNumberFormat="1" applyFont="1" applyFill="1" applyBorder="1"/>
    <xf numFmtId="44" fontId="6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5B75-DE61-42B5-BACF-EC4C84A3245B}">
  <dimension ref="A1:F25"/>
  <sheetViews>
    <sheetView tabSelected="1" workbookViewId="0">
      <selection activeCell="J16" sqref="J16"/>
    </sheetView>
  </sheetViews>
  <sheetFormatPr defaultRowHeight="15.75" x14ac:dyDescent="0.25"/>
  <cols>
    <col min="2" max="2" width="52.33203125" bestFit="1" customWidth="1"/>
    <col min="5" max="5" width="12" bestFit="1" customWidth="1"/>
    <col min="6" max="6" width="13.88671875" bestFit="1" customWidth="1"/>
  </cols>
  <sheetData>
    <row r="1" spans="1:6" x14ac:dyDescent="0.25">
      <c r="A1" s="1" t="s">
        <v>1</v>
      </c>
      <c r="B1" s="1" t="s">
        <v>0</v>
      </c>
      <c r="C1" s="1" t="s">
        <v>6</v>
      </c>
      <c r="D1" s="1"/>
      <c r="E1" s="1"/>
      <c r="F1" s="1"/>
    </row>
    <row r="2" spans="1:6" x14ac:dyDescent="0.25">
      <c r="A2" s="1"/>
      <c r="B2" s="1"/>
      <c r="C2" s="2" t="s">
        <v>5</v>
      </c>
      <c r="D2" s="2" t="s">
        <v>2</v>
      </c>
      <c r="E2" s="2" t="s">
        <v>3</v>
      </c>
      <c r="F2" s="2" t="s">
        <v>4</v>
      </c>
    </row>
    <row r="3" spans="1:6" x14ac:dyDescent="0.25">
      <c r="A3" s="3">
        <v>1</v>
      </c>
      <c r="B3" s="4" t="s">
        <v>7</v>
      </c>
      <c r="C3" s="3">
        <v>1</v>
      </c>
      <c r="D3" s="3" t="s">
        <v>26</v>
      </c>
      <c r="E3" s="5">
        <v>290000</v>
      </c>
      <c r="F3" s="5">
        <f>E3*C3</f>
        <v>290000</v>
      </c>
    </row>
    <row r="4" spans="1:6" x14ac:dyDescent="0.25">
      <c r="A4" s="3">
        <v>2</v>
      </c>
      <c r="B4" s="4" t="s">
        <v>8</v>
      </c>
      <c r="C4" s="3">
        <v>1</v>
      </c>
      <c r="D4" s="3" t="s">
        <v>26</v>
      </c>
      <c r="E4" s="5">
        <v>250000</v>
      </c>
      <c r="F4" s="5">
        <f t="shared" ref="F4:F21" si="0">E4*C4</f>
        <v>250000</v>
      </c>
    </row>
    <row r="5" spans="1:6" x14ac:dyDescent="0.25">
      <c r="A5" s="3">
        <v>3</v>
      </c>
      <c r="B5" s="4" t="s">
        <v>9</v>
      </c>
      <c r="C5" s="3">
        <v>1</v>
      </c>
      <c r="D5" s="3" t="s">
        <v>26</v>
      </c>
      <c r="E5" s="5">
        <v>80000</v>
      </c>
      <c r="F5" s="5">
        <f t="shared" si="0"/>
        <v>80000</v>
      </c>
    </row>
    <row r="6" spans="1:6" x14ac:dyDescent="0.25">
      <c r="A6" s="3">
        <v>4</v>
      </c>
      <c r="B6" s="4" t="s">
        <v>10</v>
      </c>
      <c r="C6" s="3">
        <v>1</v>
      </c>
      <c r="D6" s="3" t="s">
        <v>26</v>
      </c>
      <c r="E6" s="5">
        <v>80000</v>
      </c>
      <c r="F6" s="5">
        <f t="shared" si="0"/>
        <v>80000</v>
      </c>
    </row>
    <row r="7" spans="1:6" x14ac:dyDescent="0.25">
      <c r="A7" s="3">
        <v>5</v>
      </c>
      <c r="B7" s="4" t="s">
        <v>11</v>
      </c>
      <c r="C7" s="3">
        <v>1</v>
      </c>
      <c r="D7" s="3" t="s">
        <v>26</v>
      </c>
      <c r="E7" s="5">
        <v>50000</v>
      </c>
      <c r="F7" s="5">
        <f t="shared" si="0"/>
        <v>50000</v>
      </c>
    </row>
    <row r="8" spans="1:6" x14ac:dyDescent="0.25">
      <c r="A8" s="3">
        <v>6</v>
      </c>
      <c r="B8" s="4" t="s">
        <v>12</v>
      </c>
      <c r="C8" s="3">
        <v>30</v>
      </c>
      <c r="D8" s="3" t="s">
        <v>27</v>
      </c>
      <c r="E8" s="5">
        <v>6000</v>
      </c>
      <c r="F8" s="5">
        <f t="shared" si="0"/>
        <v>180000</v>
      </c>
    </row>
    <row r="9" spans="1:6" x14ac:dyDescent="0.25">
      <c r="A9" s="3">
        <v>7</v>
      </c>
      <c r="B9" s="4" t="s">
        <v>13</v>
      </c>
      <c r="C9" s="3">
        <v>65000</v>
      </c>
      <c r="D9" s="3" t="s">
        <v>28</v>
      </c>
      <c r="E9" s="5">
        <v>12</v>
      </c>
      <c r="F9" s="5">
        <f t="shared" si="0"/>
        <v>780000</v>
      </c>
    </row>
    <row r="10" spans="1:6" x14ac:dyDescent="0.25">
      <c r="A10" s="3">
        <v>8</v>
      </c>
      <c r="B10" s="4" t="s">
        <v>14</v>
      </c>
      <c r="C10" s="3">
        <v>916</v>
      </c>
      <c r="D10" s="3" t="s">
        <v>29</v>
      </c>
      <c r="E10" s="5">
        <v>100</v>
      </c>
      <c r="F10" s="5">
        <f t="shared" si="0"/>
        <v>91600</v>
      </c>
    </row>
    <row r="11" spans="1:6" x14ac:dyDescent="0.25">
      <c r="A11" s="3">
        <v>9</v>
      </c>
      <c r="B11" s="4" t="s">
        <v>15</v>
      </c>
      <c r="C11" s="3">
        <v>305</v>
      </c>
      <c r="D11" s="3" t="s">
        <v>29</v>
      </c>
      <c r="E11" s="5">
        <v>90</v>
      </c>
      <c r="F11" s="5">
        <f t="shared" si="0"/>
        <v>27450</v>
      </c>
    </row>
    <row r="12" spans="1:6" x14ac:dyDescent="0.25">
      <c r="A12" s="3">
        <v>10</v>
      </c>
      <c r="B12" s="4" t="s">
        <v>16</v>
      </c>
      <c r="C12" s="3">
        <v>30</v>
      </c>
      <c r="D12" s="3" t="s">
        <v>30</v>
      </c>
      <c r="E12" s="5">
        <v>150</v>
      </c>
      <c r="F12" s="5">
        <f t="shared" si="0"/>
        <v>4500</v>
      </c>
    </row>
    <row r="13" spans="1:6" x14ac:dyDescent="0.25">
      <c r="A13" s="3">
        <v>11</v>
      </c>
      <c r="B13" s="4" t="s">
        <v>17</v>
      </c>
      <c r="C13" s="3">
        <v>27</v>
      </c>
      <c r="D13" s="3" t="s">
        <v>27</v>
      </c>
      <c r="E13" s="5">
        <v>18000</v>
      </c>
      <c r="F13" s="5">
        <f t="shared" si="0"/>
        <v>486000</v>
      </c>
    </row>
    <row r="14" spans="1:6" x14ac:dyDescent="0.25">
      <c r="A14" s="3">
        <v>12</v>
      </c>
      <c r="B14" s="4" t="s">
        <v>18</v>
      </c>
      <c r="C14" s="3">
        <v>3</v>
      </c>
      <c r="D14" s="3" t="s">
        <v>30</v>
      </c>
      <c r="E14" s="5">
        <v>13500</v>
      </c>
      <c r="F14" s="5">
        <f t="shared" si="0"/>
        <v>40500</v>
      </c>
    </row>
    <row r="15" spans="1:6" x14ac:dyDescent="0.25">
      <c r="A15" s="3">
        <v>13</v>
      </c>
      <c r="B15" s="4" t="s">
        <v>19</v>
      </c>
      <c r="C15" s="3">
        <v>4</v>
      </c>
      <c r="D15" s="3" t="s">
        <v>30</v>
      </c>
      <c r="E15" s="5">
        <v>5000</v>
      </c>
      <c r="F15" s="5">
        <f t="shared" si="0"/>
        <v>20000</v>
      </c>
    </row>
    <row r="16" spans="1:6" x14ac:dyDescent="0.25">
      <c r="A16" s="3">
        <v>14</v>
      </c>
      <c r="B16" s="4" t="s">
        <v>20</v>
      </c>
      <c r="C16" s="3">
        <v>9</v>
      </c>
      <c r="D16" s="3" t="s">
        <v>30</v>
      </c>
      <c r="E16" s="5">
        <v>15000</v>
      </c>
      <c r="F16" s="5">
        <f t="shared" si="0"/>
        <v>135000</v>
      </c>
    </row>
    <row r="17" spans="1:6" x14ac:dyDescent="0.25">
      <c r="A17" s="3">
        <v>15</v>
      </c>
      <c r="B17" s="4" t="s">
        <v>21</v>
      </c>
      <c r="C17" s="3">
        <v>2</v>
      </c>
      <c r="D17" s="3" t="s">
        <v>30</v>
      </c>
      <c r="E17" s="5">
        <v>62000</v>
      </c>
      <c r="F17" s="5">
        <f t="shared" si="0"/>
        <v>124000</v>
      </c>
    </row>
    <row r="18" spans="1:6" x14ac:dyDescent="0.25">
      <c r="A18" s="3">
        <v>16</v>
      </c>
      <c r="B18" s="4" t="s">
        <v>22</v>
      </c>
      <c r="C18" s="3">
        <v>4</v>
      </c>
      <c r="D18" s="3" t="s">
        <v>30</v>
      </c>
      <c r="E18" s="5">
        <v>6500</v>
      </c>
      <c r="F18" s="5">
        <f t="shared" si="0"/>
        <v>26000</v>
      </c>
    </row>
    <row r="19" spans="1:6" x14ac:dyDescent="0.25">
      <c r="A19" s="3">
        <v>17</v>
      </c>
      <c r="B19" s="4" t="s">
        <v>23</v>
      </c>
      <c r="C19" s="3">
        <v>5</v>
      </c>
      <c r="D19" s="3" t="s">
        <v>30</v>
      </c>
      <c r="E19" s="5">
        <v>14300</v>
      </c>
      <c r="F19" s="5">
        <f t="shared" si="0"/>
        <v>71500</v>
      </c>
    </row>
    <row r="20" spans="1:6" x14ac:dyDescent="0.25">
      <c r="A20" s="3">
        <v>18</v>
      </c>
      <c r="B20" s="4" t="s">
        <v>24</v>
      </c>
      <c r="C20" s="3">
        <v>2</v>
      </c>
      <c r="D20" s="3" t="s">
        <v>30</v>
      </c>
      <c r="E20" s="5">
        <v>8100</v>
      </c>
      <c r="F20" s="5">
        <f t="shared" si="0"/>
        <v>16200</v>
      </c>
    </row>
    <row r="21" spans="1:6" x14ac:dyDescent="0.25">
      <c r="A21" s="3">
        <v>19</v>
      </c>
      <c r="B21" s="4" t="s">
        <v>25</v>
      </c>
      <c r="C21" s="3">
        <v>5</v>
      </c>
      <c r="D21" s="3" t="s">
        <v>30</v>
      </c>
      <c r="E21" s="5">
        <v>2000</v>
      </c>
      <c r="F21" s="5">
        <f t="shared" si="0"/>
        <v>10000</v>
      </c>
    </row>
    <row r="22" spans="1:6" ht="16.5" thickBot="1" x14ac:dyDescent="0.3">
      <c r="A22" s="6"/>
      <c r="B22" s="6"/>
      <c r="C22" s="6"/>
      <c r="D22" s="6"/>
      <c r="E22" s="6"/>
      <c r="F22" s="6"/>
    </row>
    <row r="23" spans="1:6" ht="16.5" thickBot="1" x14ac:dyDescent="0.3">
      <c r="A23" s="7"/>
      <c r="B23" s="8" t="s">
        <v>31</v>
      </c>
      <c r="C23" s="9"/>
      <c r="D23" s="9"/>
      <c r="E23" s="9"/>
      <c r="F23" s="10">
        <f>SUM(F3:F21)</f>
        <v>2762750</v>
      </c>
    </row>
    <row r="24" spans="1:6" ht="16.5" thickBot="1" x14ac:dyDescent="0.3">
      <c r="A24" s="15"/>
      <c r="B24" s="11" t="s">
        <v>32</v>
      </c>
      <c r="C24" s="12"/>
      <c r="D24" s="12"/>
      <c r="E24" s="13">
        <v>0.2</v>
      </c>
      <c r="F24" s="19">
        <f>F23*0.2</f>
        <v>552550</v>
      </c>
    </row>
    <row r="25" spans="1:6" ht="19.5" thickBot="1" x14ac:dyDescent="0.35">
      <c r="A25" s="14"/>
      <c r="B25" s="16" t="s">
        <v>33</v>
      </c>
      <c r="C25" s="17"/>
      <c r="D25" s="17"/>
      <c r="E25" s="17"/>
      <c r="F25" s="18">
        <f>SUM(F23:F24)</f>
        <v>3315300</v>
      </c>
    </row>
  </sheetData>
  <mergeCells count="3">
    <mergeCell ref="C1:F1"/>
    <mergeCell ref="A1:A2"/>
    <mergeCell ref="B1:B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31d9e89-75f8-422c-a48a-3151e9c1fb3a}" enabled="1" method="Standard" siteId="{0967e113-f1c2-45b2-bbfe-559061d117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Deric Carson</dc:creator>
  <cp:lastModifiedBy>Deric Carson</cp:lastModifiedBy>
  <dcterms:created xsi:type="dcterms:W3CDTF">2025-10-08T14:38:42Z</dcterms:created>
  <dcterms:modified xsi:type="dcterms:W3CDTF">2025-10-09T17:44:43Z</dcterms:modified>
</cp:coreProperties>
</file>